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8885" windowHeight="5085" activeTab="0"/>
  </bookViews>
  <sheets>
    <sheet name="MDO" sheetId="1" r:id="rId1"/>
  </sheets>
  <externalReferences>
    <externalReference r:id="rId4"/>
  </externalReferences>
  <definedNames>
    <definedName name="index">'MDO'!#REF!</definedName>
    <definedName name="index2">'MDO'!#REF!</definedName>
    <definedName name="řádek">'MDO'!$Q$4</definedName>
    <definedName name="řádek_2">'[1]Výpočet'!#REF!</definedName>
    <definedName name="řádek2">'MDO'!$Q$4</definedName>
  </definedNames>
  <calcPr fullCalcOnLoad="1"/>
</workbook>
</file>

<file path=xl/sharedStrings.xml><?xml version="1.0" encoding="utf-8"?>
<sst xmlns="http://schemas.openxmlformats.org/spreadsheetml/2006/main" count="67" uniqueCount="41">
  <si>
    <t>Kdyně</t>
  </si>
  <si>
    <t>Rok</t>
  </si>
  <si>
    <t xml:space="preserve"> - 1 rok</t>
  </si>
  <si>
    <t xml:space="preserve"> + 1 rok</t>
  </si>
  <si>
    <t>Pořadová čísla kuželen</t>
  </si>
  <si>
    <t>řádek</t>
  </si>
  <si>
    <t>Rok pořádání mistrovství</t>
  </si>
  <si>
    <t>muži</t>
  </si>
  <si>
    <t>Sokol Kdyně</t>
  </si>
  <si>
    <t>MDO - Mistrovství Domažlického Okresu</t>
  </si>
  <si>
    <t>Díly</t>
  </si>
  <si>
    <t>Havlovice</t>
  </si>
  <si>
    <t>Pec</t>
  </si>
  <si>
    <t>Holýšov</t>
  </si>
  <si>
    <t>Újezd</t>
  </si>
  <si>
    <t>Sokol Díly</t>
  </si>
  <si>
    <t>TJ Havlovice</t>
  </si>
  <si>
    <t>Sokol Pec</t>
  </si>
  <si>
    <t>Kuželky Holýšov</t>
  </si>
  <si>
    <t>Sokol Újezd</t>
  </si>
  <si>
    <t>seniorky, ženy, juniorky</t>
  </si>
  <si>
    <t>junioři, žactvo</t>
  </si>
  <si>
    <t>dostenci, dorostenky</t>
  </si>
  <si>
    <t>volno</t>
  </si>
  <si>
    <t>senioři</t>
  </si>
  <si>
    <t>junioři, dorostenci, žáci + ml. žactvo</t>
  </si>
  <si>
    <t xml:space="preserve">senioři  </t>
  </si>
  <si>
    <t>seniorky, ženy, juniorky, dorostenky,  žákyně</t>
  </si>
  <si>
    <t xml:space="preserve">senioři </t>
  </si>
  <si>
    <t>junioři, dorostenci, dorostenky, žactvo</t>
  </si>
  <si>
    <t>senioři, muži</t>
  </si>
  <si>
    <t>seniorky, ženy, juniorky, junioři, dorost, žactvo</t>
  </si>
  <si>
    <t>Zahořany</t>
  </si>
  <si>
    <t>Sokol Zahořany</t>
  </si>
  <si>
    <t>-</t>
  </si>
  <si>
    <t>ženy</t>
  </si>
  <si>
    <t>seniorky, juniorky</t>
  </si>
  <si>
    <t>junioři, dorostenci, žactvo</t>
  </si>
  <si>
    <t>senioři 60+</t>
  </si>
  <si>
    <t>seniorky, seniorky 60+, juniorky, dorostenky</t>
  </si>
  <si>
    <t>seniorky, juniorky, dorostenky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</si>
</sst>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Calibri"/>
      <family val="2"/>
    </font>
    <font>
      <b/>
      <sz val="20"/>
      <color indexed="10"/>
      <name val="Calibri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color indexed="17"/>
      <name val="Calibri"/>
      <family val="2"/>
    </font>
    <font>
      <b/>
      <sz val="16"/>
      <color indexed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ck">
        <color indexed="12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0" fontId="2" fillId="32" borderId="0" xfId="45" applyFont="1" applyFill="1">
      <alignment/>
      <protection/>
    </xf>
    <xf numFmtId="164" fontId="0" fillId="32" borderId="0" xfId="0" applyFill="1" applyAlignment="1">
      <alignment/>
    </xf>
    <xf numFmtId="164" fontId="0" fillId="32" borderId="0" xfId="0" applyFill="1" applyBorder="1" applyAlignment="1">
      <alignment/>
    </xf>
    <xf numFmtId="164" fontId="0" fillId="32" borderId="10" xfId="0" applyFill="1" applyBorder="1" applyAlignment="1">
      <alignment/>
    </xf>
    <xf numFmtId="164" fontId="6" fillId="32" borderId="10" xfId="0" applyFont="1" applyFill="1" applyBorder="1" applyAlignment="1">
      <alignment vertical="center"/>
    </xf>
    <xf numFmtId="164" fontId="0" fillId="32" borderId="0" xfId="0" applyFill="1" applyAlignment="1">
      <alignment horizontal="center"/>
    </xf>
    <xf numFmtId="164" fontId="6" fillId="32" borderId="0" xfId="0" applyFont="1" applyFill="1" applyBorder="1" applyAlignment="1">
      <alignment vertical="center"/>
    </xf>
    <xf numFmtId="0" fontId="0" fillId="32" borderId="0" xfId="46" applyFont="1" applyFill="1" applyBorder="1" applyProtection="1">
      <alignment/>
      <protection locked="0"/>
    </xf>
    <xf numFmtId="0" fontId="0" fillId="32" borderId="0" xfId="46" applyFont="1" applyFill="1" applyAlignment="1" applyProtection="1">
      <alignment horizontal="center"/>
      <protection locked="0"/>
    </xf>
    <xf numFmtId="164" fontId="0" fillId="32" borderId="0" xfId="0" applyFill="1" applyBorder="1" applyAlignment="1" applyProtection="1">
      <alignment/>
      <protection locked="0"/>
    </xf>
    <xf numFmtId="0" fontId="0" fillId="32" borderId="0" xfId="0" applyNumberFormat="1" applyFill="1" applyAlignment="1" applyProtection="1">
      <alignment horizontal="center"/>
      <protection locked="0"/>
    </xf>
    <xf numFmtId="0" fontId="2" fillId="32" borderId="0" xfId="45" applyFont="1" applyFill="1" applyBorder="1" applyProtection="1">
      <alignment/>
      <protection/>
    </xf>
    <xf numFmtId="0" fontId="25" fillId="32" borderId="0" xfId="45" applyFill="1" applyBorder="1" applyProtection="1">
      <alignment/>
      <protection/>
    </xf>
    <xf numFmtId="164" fontId="0" fillId="32" borderId="0" xfId="0" applyFont="1" applyFill="1" applyAlignment="1">
      <alignment horizontal="center"/>
    </xf>
    <xf numFmtId="164" fontId="0" fillId="32" borderId="0" xfId="0" applyFill="1" applyBorder="1" applyAlignment="1" applyProtection="1" quotePrefix="1">
      <alignment horizontal="right"/>
      <protection/>
    </xf>
    <xf numFmtId="0" fontId="0" fillId="32" borderId="0" xfId="0" applyNumberFormat="1" applyFill="1" applyBorder="1" applyAlignment="1">
      <alignment/>
    </xf>
    <xf numFmtId="1" fontId="0" fillId="32" borderId="0" xfId="0" applyNumberFormat="1" applyFill="1" applyAlignment="1">
      <alignment horizontal="center"/>
    </xf>
    <xf numFmtId="0" fontId="3" fillId="32" borderId="11" xfId="45" applyFont="1" applyFill="1" applyBorder="1" applyAlignment="1" applyProtection="1">
      <alignment horizontal="center" vertical="center"/>
      <protection/>
    </xf>
    <xf numFmtId="0" fontId="3" fillId="32" borderId="12" xfId="45" applyFont="1" applyFill="1" applyBorder="1" applyAlignment="1" applyProtection="1">
      <alignment horizontal="center" vertical="center"/>
      <protection/>
    </xf>
    <xf numFmtId="0" fontId="3" fillId="32" borderId="12" xfId="45" applyFont="1" applyFill="1" applyBorder="1" applyAlignment="1" applyProtection="1">
      <alignment horizontal="center" vertical="center" wrapText="1"/>
      <protection/>
    </xf>
    <xf numFmtId="0" fontId="7" fillId="32" borderId="13" xfId="45" applyFont="1" applyFill="1" applyBorder="1" applyAlignment="1" applyProtection="1">
      <alignment horizontal="center" vertical="center" wrapText="1"/>
      <protection hidden="1"/>
    </xf>
    <xf numFmtId="0" fontId="3" fillId="32" borderId="0" xfId="45" applyFont="1" applyFill="1" applyBorder="1" applyAlignment="1" applyProtection="1">
      <alignment horizontal="center"/>
      <protection hidden="1"/>
    </xf>
    <xf numFmtId="0" fontId="1" fillId="32" borderId="0" xfId="45" applyFont="1" applyFill="1">
      <alignment/>
      <protection/>
    </xf>
    <xf numFmtId="0" fontId="2" fillId="32" borderId="0" xfId="45" applyFont="1" applyFill="1" applyBorder="1" applyProtection="1">
      <alignment/>
      <protection locked="0"/>
    </xf>
    <xf numFmtId="0" fontId="0" fillId="32" borderId="0" xfId="0" applyNumberFormat="1" applyFill="1" applyAlignment="1">
      <alignment/>
    </xf>
    <xf numFmtId="0" fontId="8" fillId="33" borderId="13" xfId="45" applyFont="1" applyFill="1" applyBorder="1" applyAlignment="1" applyProtection="1">
      <alignment horizontal="center" vertical="center"/>
      <protection hidden="1"/>
    </xf>
    <xf numFmtId="0" fontId="2" fillId="32" borderId="0" xfId="45" applyFont="1" applyFill="1">
      <alignment/>
      <protection/>
    </xf>
    <xf numFmtId="164" fontId="2" fillId="32" borderId="0" xfId="45" applyNumberFormat="1" applyFont="1" applyFill="1">
      <alignment/>
      <protection/>
    </xf>
    <xf numFmtId="164" fontId="9" fillId="32" borderId="0" xfId="0" applyFont="1" applyFill="1" applyAlignment="1">
      <alignment/>
    </xf>
    <xf numFmtId="164" fontId="2" fillId="32" borderId="0" xfId="45" applyNumberFormat="1" applyFont="1" applyFill="1" quotePrefix="1">
      <alignment/>
      <protection/>
    </xf>
    <xf numFmtId="0" fontId="2" fillId="34" borderId="0" xfId="45" applyFont="1" applyFill="1">
      <alignment/>
      <protection/>
    </xf>
    <xf numFmtId="164" fontId="2" fillId="34" borderId="0" xfId="45" applyNumberFormat="1" applyFont="1" applyFill="1">
      <alignment/>
      <protection/>
    </xf>
    <xf numFmtId="164" fontId="2" fillId="4" borderId="0" xfId="45" applyNumberFormat="1" applyFont="1" applyFill="1">
      <alignment/>
      <protection/>
    </xf>
    <xf numFmtId="164" fontId="2" fillId="35" borderId="0" xfId="45" applyNumberFormat="1" applyFont="1" applyFill="1">
      <alignment/>
      <protection/>
    </xf>
    <xf numFmtId="164" fontId="2" fillId="36" borderId="0" xfId="45" applyNumberFormat="1" applyFont="1" applyFill="1">
      <alignment/>
      <protection/>
    </xf>
    <xf numFmtId="164" fontId="2" fillId="37" borderId="0" xfId="45" applyNumberFormat="1" applyFont="1" applyFill="1">
      <alignment/>
      <protection/>
    </xf>
    <xf numFmtId="164" fontId="2" fillId="38" borderId="0" xfId="45" applyNumberFormat="1" applyFont="1" applyFill="1">
      <alignment/>
      <protection/>
    </xf>
    <xf numFmtId="0" fontId="4" fillId="32" borderId="0" xfId="45" applyFont="1" applyFill="1" applyBorder="1" applyAlignment="1" applyProtection="1">
      <alignment horizontal="center" vertical="center"/>
      <protection hidden="1"/>
    </xf>
    <xf numFmtId="0" fontId="2" fillId="32" borderId="0" xfId="45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Účet 117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uzelky\Ku&#382;elky%20word\Ro&#269;n&#237;k_11_12\Rozlosov&#225;n&#237;\_Kuzelky\Ku&#382;elky%20excel\AGENDA\V&#283;kov&#233;%20kategorie%20Plze&#328;sk&#253;%20kraj_oprava%20Pra&#353;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čty účastníků"/>
      <sheetName val="Data"/>
      <sheetName val="kuželny na KP jednotlivců"/>
      <sheetName val="Vý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5" width="14.28125" style="0" customWidth="1"/>
    <col min="6" max="6" width="17.140625" style="0" customWidth="1"/>
    <col min="7" max="12" width="15.7109375" style="0" customWidth="1"/>
    <col min="13" max="13" width="2.28125" style="0" customWidth="1"/>
    <col min="14" max="14" width="2.28125" style="1" customWidth="1"/>
    <col min="15" max="15" width="2.28125" style="0" customWidth="1"/>
    <col min="16" max="16" width="8.28125" style="0" hidden="1" customWidth="1"/>
    <col min="17" max="18" width="36.7109375" style="0" hidden="1" customWidth="1"/>
    <col min="19" max="19" width="40.7109375" style="0" hidden="1" customWidth="1"/>
    <col min="20" max="20" width="36.7109375" style="0" hidden="1" customWidth="1"/>
    <col min="21" max="21" width="42.7109375" style="0" hidden="1" customWidth="1"/>
    <col min="22" max="23" width="38.140625" style="0" hidden="1" customWidth="1"/>
    <col min="24" max="24" width="0" style="0" hidden="1" customWidth="1"/>
  </cols>
  <sheetData>
    <row r="1" spans="1:31" ht="18.75" customHeight="1">
      <c r="A1" s="3"/>
      <c r="B1" s="3"/>
      <c r="C1" s="4"/>
      <c r="D1" s="5"/>
      <c r="E1" s="6"/>
      <c r="F1" s="6"/>
      <c r="G1" s="6"/>
      <c r="H1" s="6"/>
      <c r="I1" s="6"/>
      <c r="J1" s="6"/>
      <c r="K1" s="6"/>
      <c r="L1" s="4"/>
      <c r="M1" s="4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9.5" customHeight="1">
      <c r="A2" s="3"/>
      <c r="B2" s="3"/>
      <c r="C2" s="4"/>
      <c r="D2" s="4"/>
      <c r="E2" s="8" t="s">
        <v>9</v>
      </c>
      <c r="F2" s="8"/>
      <c r="G2" s="8"/>
      <c r="H2" s="8"/>
      <c r="I2" s="8"/>
      <c r="J2" s="8"/>
      <c r="K2" s="8"/>
      <c r="L2" s="4"/>
      <c r="M2" s="4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>
      <c r="A3" s="3"/>
      <c r="B3" s="3"/>
      <c r="C3" s="4"/>
      <c r="D3" s="4"/>
      <c r="E3" s="8"/>
      <c r="F3" s="8"/>
      <c r="G3" s="8"/>
      <c r="H3" s="8"/>
      <c r="I3" s="8"/>
      <c r="J3" s="8"/>
      <c r="K3" s="8"/>
      <c r="L3" s="4"/>
      <c r="M3" s="9"/>
      <c r="N3" s="7"/>
      <c r="O3" s="3"/>
      <c r="P3" s="4"/>
      <c r="Q3" s="10" t="s">
        <v>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3"/>
      <c r="B4" s="3"/>
      <c r="C4" s="4"/>
      <c r="D4" s="11"/>
      <c r="E4" s="11"/>
      <c r="F4" s="11"/>
      <c r="G4" s="11"/>
      <c r="H4" s="11"/>
      <c r="I4" s="11"/>
      <c r="J4" s="11"/>
      <c r="K4" s="11"/>
      <c r="L4" s="11"/>
      <c r="M4" s="4"/>
      <c r="N4" s="7"/>
      <c r="O4" s="3"/>
      <c r="P4" s="3"/>
      <c r="Q4" s="12">
        <v>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3"/>
      <c r="B5" s="3"/>
      <c r="C5" s="4"/>
      <c r="D5" s="11"/>
      <c r="E5" s="13" t="s">
        <v>4</v>
      </c>
      <c r="F5" s="13"/>
      <c r="G5" s="40" t="s">
        <v>6</v>
      </c>
      <c r="H5" s="40"/>
      <c r="I5" s="40"/>
      <c r="J5" s="14"/>
      <c r="K5" s="14"/>
      <c r="L5" s="11"/>
      <c r="M5" s="4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3"/>
      <c r="B6" s="3"/>
      <c r="C6" s="4"/>
      <c r="D6" s="11"/>
      <c r="E6" s="13">
        <v>1</v>
      </c>
      <c r="F6" s="13" t="s">
        <v>0</v>
      </c>
      <c r="G6" s="14"/>
      <c r="H6" s="14"/>
      <c r="I6" s="14"/>
      <c r="J6" s="14"/>
      <c r="K6" s="14"/>
      <c r="L6" s="11"/>
      <c r="M6" s="4"/>
      <c r="N6" s="15"/>
      <c r="O6" s="3"/>
      <c r="P6" s="3"/>
      <c r="Q6" s="4" t="s">
        <v>30</v>
      </c>
      <c r="R6" s="3" t="s">
        <v>38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>
      <c r="A7" s="3"/>
      <c r="B7" s="3"/>
      <c r="C7" s="4"/>
      <c r="D7" s="11"/>
      <c r="E7" s="13">
        <v>2</v>
      </c>
      <c r="F7" s="13" t="s">
        <v>13</v>
      </c>
      <c r="G7" s="14"/>
      <c r="H7" s="39">
        <f>E15</f>
        <v>2019</v>
      </c>
      <c r="I7" s="16" t="s">
        <v>3</v>
      </c>
      <c r="J7" s="14"/>
      <c r="K7" s="14"/>
      <c r="L7" s="11"/>
      <c r="M7" s="4"/>
      <c r="N7" s="15"/>
      <c r="O7" s="3"/>
      <c r="P7" s="3"/>
      <c r="Q7" s="3" t="s">
        <v>23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>
      <c r="A8" s="3"/>
      <c r="B8" s="3"/>
      <c r="C8" s="4"/>
      <c r="D8" s="11"/>
      <c r="E8" s="13">
        <v>3</v>
      </c>
      <c r="F8" s="13" t="s">
        <v>11</v>
      </c>
      <c r="G8" s="14"/>
      <c r="H8" s="39"/>
      <c r="I8" s="16" t="s">
        <v>2</v>
      </c>
      <c r="J8" s="14"/>
      <c r="K8" s="14"/>
      <c r="L8" s="11"/>
      <c r="M8" s="17"/>
      <c r="N8" s="18"/>
      <c r="O8" s="3"/>
      <c r="P8" s="3"/>
      <c r="Q8" s="3" t="s">
        <v>20</v>
      </c>
      <c r="R8" s="3" t="s">
        <v>40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">
      <c r="A9" s="3"/>
      <c r="B9" s="3"/>
      <c r="C9" s="4"/>
      <c r="D9" s="11"/>
      <c r="E9" s="13">
        <v>4</v>
      </c>
      <c r="F9" s="13" t="s">
        <v>12</v>
      </c>
      <c r="G9" s="14"/>
      <c r="H9" s="14"/>
      <c r="I9" s="14"/>
      <c r="J9" s="14"/>
      <c r="K9" s="14"/>
      <c r="L9" s="11"/>
      <c r="M9" s="17"/>
      <c r="N9" s="18"/>
      <c r="O9" s="3"/>
      <c r="P9" s="3"/>
      <c r="Q9" s="3" t="s">
        <v>29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 customHeight="1">
      <c r="A10" s="3"/>
      <c r="B10" s="3"/>
      <c r="C10" s="4"/>
      <c r="D10" s="11"/>
      <c r="E10" s="13">
        <v>5</v>
      </c>
      <c r="F10" s="13" t="s">
        <v>14</v>
      </c>
      <c r="G10" s="14"/>
      <c r="H10" s="14"/>
      <c r="I10" s="14"/>
      <c r="J10" s="14"/>
      <c r="K10" s="14"/>
      <c r="L10" s="11"/>
      <c r="M10" s="17"/>
      <c r="N10" s="18"/>
      <c r="O10" s="2"/>
      <c r="P10" s="2"/>
      <c r="Q10" s="3" t="s">
        <v>24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 customHeight="1">
      <c r="A11" s="3"/>
      <c r="B11" s="3"/>
      <c r="C11" s="4"/>
      <c r="D11" s="11"/>
      <c r="E11" s="13">
        <v>6</v>
      </c>
      <c r="F11" s="13" t="s">
        <v>10</v>
      </c>
      <c r="G11" s="14"/>
      <c r="H11" s="14"/>
      <c r="I11" s="14"/>
      <c r="J11" s="14"/>
      <c r="K11" s="14"/>
      <c r="L11" s="11"/>
      <c r="M11" s="17"/>
      <c r="N11" s="18"/>
      <c r="O11" s="2"/>
      <c r="P11" s="2"/>
      <c r="Q11" s="3" t="s">
        <v>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A12" s="3"/>
      <c r="B12" s="3"/>
      <c r="C12" s="4"/>
      <c r="D12" s="11"/>
      <c r="E12" s="13">
        <v>7</v>
      </c>
      <c r="F12" s="13" t="s">
        <v>32</v>
      </c>
      <c r="G12" s="14"/>
      <c r="H12" s="14"/>
      <c r="I12" s="14"/>
      <c r="J12" s="14"/>
      <c r="K12" s="14"/>
      <c r="L12" s="11"/>
      <c r="M12" s="17"/>
      <c r="N12" s="18"/>
      <c r="O12" s="2"/>
      <c r="P12" s="2"/>
      <c r="Q12" s="3" t="s">
        <v>35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 thickBot="1">
      <c r="A13" s="3"/>
      <c r="B13" s="3"/>
      <c r="C13" s="4"/>
      <c r="D13" s="11"/>
      <c r="E13" s="14"/>
      <c r="F13" s="14"/>
      <c r="G13" s="14"/>
      <c r="H13" s="14"/>
      <c r="I13" s="14"/>
      <c r="J13" s="14"/>
      <c r="K13" s="14"/>
      <c r="L13" s="11"/>
      <c r="M13" s="17"/>
      <c r="N13" s="18"/>
      <c r="O13" s="2"/>
      <c r="P13" s="2"/>
      <c r="Q13" s="3" t="s">
        <v>39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" customHeight="1" thickBot="1" thickTop="1">
      <c r="A14" s="3"/>
      <c r="B14" s="3"/>
      <c r="C14" s="4"/>
      <c r="D14" s="11"/>
      <c r="E14" s="19" t="s">
        <v>1</v>
      </c>
      <c r="F14" s="20" t="s">
        <v>0</v>
      </c>
      <c r="G14" s="20" t="s">
        <v>13</v>
      </c>
      <c r="H14" s="21" t="s">
        <v>11</v>
      </c>
      <c r="I14" s="21" t="s">
        <v>12</v>
      </c>
      <c r="J14" s="21" t="s">
        <v>14</v>
      </c>
      <c r="K14" s="21" t="s">
        <v>10</v>
      </c>
      <c r="L14" s="21" t="s">
        <v>32</v>
      </c>
      <c r="M14" s="17"/>
      <c r="N14" s="18"/>
      <c r="O14" s="2"/>
      <c r="P14" s="2"/>
      <c r="Q14" s="3" t="s">
        <v>37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80.25" customHeight="1" thickBot="1" thickTop="1">
      <c r="A15" s="3"/>
      <c r="B15" s="3"/>
      <c r="C15" s="4"/>
      <c r="D15" s="11"/>
      <c r="E15" s="27">
        <f ca="1">IF(ISERROR(řádek),0,INDEX(INDIRECT("MDO!p18:p51"),řádek))</f>
        <v>2019</v>
      </c>
      <c r="F15" s="22" t="str">
        <f ca="1">IF(ISERROR(řádek),0,INDEX(INDIRECT("MDO!q18:q51"),řádek))</f>
        <v>seniorky, juniorky, dorostenky</v>
      </c>
      <c r="G15" s="22" t="str">
        <f ca="1">IF(ISERROR(řádek),0,INDEX(INDIRECT("MDO!r18:r51"),řádek))</f>
        <v>senioři</v>
      </c>
      <c r="H15" s="22" t="str">
        <f ca="1">IF(ISERROR(řádek),0,INDEX(INDIRECT("MDO!s18:s51"),řádek))</f>
        <v>volno</v>
      </c>
      <c r="I15" s="22" t="str">
        <f ca="1">IF(ISERROR(řádek),0,INDEX(INDIRECT("MDO!t18:t51"),řádek))</f>
        <v>muži</v>
      </c>
      <c r="J15" s="22" t="str">
        <f ca="1">IF(ISERROR(řádek),0,INDEX(INDIRECT("MDO!u18:u51"),řádek))</f>
        <v>junioři, dorostenci, žactvo</v>
      </c>
      <c r="K15" s="22" t="str">
        <f ca="1">IF(ISERROR(řádek),0,INDEX(INDIRECT("MDO!v18:v51"),řádek))</f>
        <v>volno</v>
      </c>
      <c r="L15" s="22" t="str">
        <f ca="1">IF(ISERROR(řádek),0,INDEX(INDIRECT("MDO!w18:w51"),řádek))</f>
        <v>ženy</v>
      </c>
      <c r="M15" s="17"/>
      <c r="N15" s="18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" customHeight="1" thickTop="1">
      <c r="A16" s="3"/>
      <c r="B16" s="3"/>
      <c r="C16" s="4"/>
      <c r="D16" s="11"/>
      <c r="E16" s="23"/>
      <c r="F16" s="23"/>
      <c r="G16" s="23"/>
      <c r="H16" s="23"/>
      <c r="I16" s="23"/>
      <c r="J16" s="23"/>
      <c r="K16" s="23"/>
      <c r="L16" s="11"/>
      <c r="M16" s="17"/>
      <c r="N16" s="18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 customHeight="1">
      <c r="A17" s="3"/>
      <c r="B17" s="3"/>
      <c r="C17" s="4"/>
      <c r="D17" s="11"/>
      <c r="E17" s="23"/>
      <c r="F17" s="23"/>
      <c r="G17" s="23"/>
      <c r="H17" s="23"/>
      <c r="I17" s="23"/>
      <c r="J17" s="23"/>
      <c r="K17" s="23"/>
      <c r="L17" s="11"/>
      <c r="M17" s="17"/>
      <c r="N17" s="18"/>
      <c r="O17" s="2"/>
      <c r="P17" s="2"/>
      <c r="Q17" s="3" t="s">
        <v>8</v>
      </c>
      <c r="R17" s="3" t="s">
        <v>18</v>
      </c>
      <c r="S17" s="3" t="s">
        <v>16</v>
      </c>
      <c r="T17" s="3" t="s">
        <v>17</v>
      </c>
      <c r="U17" s="3" t="s">
        <v>19</v>
      </c>
      <c r="V17" s="3" t="s">
        <v>15</v>
      </c>
      <c r="W17" s="3" t="s">
        <v>33</v>
      </c>
      <c r="X17" s="3"/>
      <c r="Y17" s="3"/>
      <c r="Z17" s="3"/>
      <c r="AA17" s="3"/>
      <c r="AB17" s="3"/>
      <c r="AC17" s="3"/>
      <c r="AD17" s="3"/>
      <c r="AE17" s="3"/>
    </row>
    <row r="18" spans="1:31" ht="15" customHeight="1">
      <c r="A18" s="3"/>
      <c r="B18" s="3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8"/>
      <c r="O18" s="2"/>
      <c r="P18" s="28">
        <v>2012</v>
      </c>
      <c r="Q18" s="29" t="s">
        <v>7</v>
      </c>
      <c r="R18" s="29" t="s">
        <v>23</v>
      </c>
      <c r="S18" s="29" t="s">
        <v>21</v>
      </c>
      <c r="T18" s="29" t="s">
        <v>22</v>
      </c>
      <c r="U18" s="30" t="s">
        <v>24</v>
      </c>
      <c r="V18" s="29" t="s">
        <v>20</v>
      </c>
      <c r="W18" s="31" t="s">
        <v>34</v>
      </c>
      <c r="X18" s="3"/>
      <c r="Y18" s="3"/>
      <c r="Z18" s="3"/>
      <c r="AA18" s="3"/>
      <c r="AB18" s="3"/>
      <c r="AC18" s="3"/>
      <c r="AD18" s="3"/>
      <c r="AE18" s="3"/>
    </row>
    <row r="19" spans="1:31" ht="15" customHeight="1">
      <c r="A19" s="3"/>
      <c r="B19" s="3"/>
      <c r="C19" s="4"/>
      <c r="D19" s="11"/>
      <c r="E19" s="11"/>
      <c r="F19" s="25"/>
      <c r="G19" s="25"/>
      <c r="H19" s="25"/>
      <c r="I19" s="25"/>
      <c r="J19" s="25"/>
      <c r="K19" s="25"/>
      <c r="L19" s="11"/>
      <c r="M19" s="26"/>
      <c r="N19" s="18"/>
      <c r="O19" s="2"/>
      <c r="P19" s="28">
        <v>2013</v>
      </c>
      <c r="Q19" s="29" t="s">
        <v>26</v>
      </c>
      <c r="R19" s="29" t="s">
        <v>7</v>
      </c>
      <c r="S19" s="29" t="s">
        <v>23</v>
      </c>
      <c r="T19" s="29" t="s">
        <v>23</v>
      </c>
      <c r="U19" s="30" t="s">
        <v>27</v>
      </c>
      <c r="V19" s="29" t="s">
        <v>25</v>
      </c>
      <c r="W19" s="31" t="s">
        <v>34</v>
      </c>
      <c r="X19" s="3"/>
      <c r="Y19" s="3"/>
      <c r="Z19" s="3"/>
      <c r="AA19" s="3"/>
      <c r="AB19" s="3"/>
      <c r="AC19" s="3"/>
      <c r="AD19" s="3"/>
      <c r="AE19" s="3"/>
    </row>
    <row r="20" spans="1:31" ht="15" customHeigh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26"/>
      <c r="N20" s="18"/>
      <c r="O20" s="2"/>
      <c r="P20" s="28">
        <v>2014</v>
      </c>
      <c r="Q20" s="29" t="s">
        <v>20</v>
      </c>
      <c r="R20" s="29" t="s">
        <v>28</v>
      </c>
      <c r="S20" s="29" t="s">
        <v>23</v>
      </c>
      <c r="T20" s="29" t="s">
        <v>7</v>
      </c>
      <c r="U20" s="30" t="s">
        <v>29</v>
      </c>
      <c r="V20" s="29" t="s">
        <v>23</v>
      </c>
      <c r="W20" s="31" t="s">
        <v>34</v>
      </c>
      <c r="X20" s="3"/>
      <c r="Y20" s="3"/>
      <c r="Z20" s="3"/>
      <c r="AA20" s="3"/>
      <c r="AB20" s="3"/>
      <c r="AC20" s="3"/>
      <c r="AD20" s="3"/>
      <c r="AE20" s="3"/>
    </row>
    <row r="21" spans="1:31" ht="15" customHeight="1">
      <c r="A21" s="3"/>
      <c r="B21" s="3"/>
      <c r="C21" s="3"/>
      <c r="D21" s="4"/>
      <c r="E21" s="17"/>
      <c r="F21" s="4"/>
      <c r="G21" s="4"/>
      <c r="H21" s="4"/>
      <c r="I21" s="4"/>
      <c r="J21" s="4"/>
      <c r="K21" s="4"/>
      <c r="L21" s="4"/>
      <c r="M21" s="26"/>
      <c r="N21" s="18"/>
      <c r="O21" s="2"/>
      <c r="P21" s="28">
        <v>2015</v>
      </c>
      <c r="Q21" s="29" t="str">
        <f>$Q$6</f>
        <v>senioři, muži</v>
      </c>
      <c r="R21" s="29" t="str">
        <f>$Q$8</f>
        <v>seniorky, ženy, juniorky</v>
      </c>
      <c r="S21" s="29" t="str">
        <f>$Q$9</f>
        <v>junioři, dorostenci, dorostenky, žactvo</v>
      </c>
      <c r="T21" s="29" t="str">
        <f>$Q$7</f>
        <v>volno</v>
      </c>
      <c r="U21" s="29" t="str">
        <f>$Q$7</f>
        <v>volno</v>
      </c>
      <c r="V21" s="29" t="str">
        <f>$Q$7</f>
        <v>volno</v>
      </c>
      <c r="W21" s="31" t="s">
        <v>34</v>
      </c>
      <c r="X21" s="3"/>
      <c r="Y21" s="3"/>
      <c r="Z21" s="3"/>
      <c r="AA21" s="3"/>
      <c r="AB21" s="3"/>
      <c r="AC21" s="3"/>
      <c r="AD21" s="3"/>
      <c r="AE21" s="3"/>
    </row>
    <row r="22" spans="1:31" ht="15" customHeight="1">
      <c r="A22" s="3"/>
      <c r="B22" s="3"/>
      <c r="C22" s="3"/>
      <c r="D22" s="3"/>
      <c r="E22" s="26"/>
      <c r="F22" s="3"/>
      <c r="G22" s="3"/>
      <c r="H22" s="3"/>
      <c r="I22" s="3"/>
      <c r="J22" s="3"/>
      <c r="K22" s="3"/>
      <c r="L22" s="3"/>
      <c r="M22" s="26"/>
      <c r="N22" s="18"/>
      <c r="O22" s="2"/>
      <c r="P22" s="28">
        <v>2016</v>
      </c>
      <c r="Q22" s="29" t="s">
        <v>31</v>
      </c>
      <c r="R22" s="29" t="str">
        <f>$Q$7</f>
        <v>volno</v>
      </c>
      <c r="S22" s="29" t="str">
        <f>$Q$7</f>
        <v>volno</v>
      </c>
      <c r="T22" s="29" t="s">
        <v>26</v>
      </c>
      <c r="U22" s="29" t="str">
        <f>$Q$7</f>
        <v>volno</v>
      </c>
      <c r="V22" s="29" t="s">
        <v>7</v>
      </c>
      <c r="W22" s="31" t="s">
        <v>34</v>
      </c>
      <c r="X22" s="3"/>
      <c r="Y22" s="3"/>
      <c r="Z22" s="3"/>
      <c r="AA22" s="3"/>
      <c r="AB22" s="3"/>
      <c r="AC22" s="3"/>
      <c r="AD22" s="3"/>
      <c r="AE22" s="3"/>
    </row>
    <row r="23" spans="1:31" ht="15" customHeight="1">
      <c r="A23" s="3"/>
      <c r="B23" s="3"/>
      <c r="C23" s="3"/>
      <c r="D23" s="3"/>
      <c r="E23" s="26"/>
      <c r="F23" s="3"/>
      <c r="G23" s="3"/>
      <c r="H23" s="3"/>
      <c r="I23" s="3"/>
      <c r="J23" s="3"/>
      <c r="K23" s="3"/>
      <c r="L23" s="3"/>
      <c r="M23" s="26"/>
      <c r="N23" s="18"/>
      <c r="O23" s="2"/>
      <c r="P23" s="28">
        <v>2017</v>
      </c>
      <c r="Q23" s="29" t="str">
        <f>$Q$6</f>
        <v>senioři, muži</v>
      </c>
      <c r="R23" s="29" t="str">
        <f>$Q$7</f>
        <v>volno</v>
      </c>
      <c r="S23" s="29" t="str">
        <f>$Q$7</f>
        <v>volno</v>
      </c>
      <c r="T23" s="29" t="s">
        <v>36</v>
      </c>
      <c r="U23" s="29" t="str">
        <f>$Q$7</f>
        <v>volno</v>
      </c>
      <c r="V23" s="29" t="str">
        <f>$Q$9</f>
        <v>junioři, dorostenci, dorostenky, žactvo</v>
      </c>
      <c r="W23" s="29" t="s">
        <v>35</v>
      </c>
      <c r="X23" s="3"/>
      <c r="Y23" s="3"/>
      <c r="Z23" s="3"/>
      <c r="AA23" s="3"/>
      <c r="AB23" s="3"/>
      <c r="AC23" s="3"/>
      <c r="AD23" s="3"/>
      <c r="AE23" s="3"/>
    </row>
    <row r="24" spans="1:31" ht="15" customHeight="1">
      <c r="A24" s="3"/>
      <c r="B24" s="3"/>
      <c r="C24" s="3"/>
      <c r="D24" s="3"/>
      <c r="E24" s="26"/>
      <c r="F24" s="3"/>
      <c r="G24" s="3"/>
      <c r="H24" s="3"/>
      <c r="I24" s="3"/>
      <c r="J24" s="3"/>
      <c r="K24" s="3"/>
      <c r="L24" s="3"/>
      <c r="M24" s="26"/>
      <c r="N24" s="18"/>
      <c r="O24" s="2"/>
      <c r="P24" s="28">
        <v>2018</v>
      </c>
      <c r="Q24" s="29" t="str">
        <f>$Q$12</f>
        <v>ženy</v>
      </c>
      <c r="R24" s="29" t="str">
        <f>$Q$11</f>
        <v>muži</v>
      </c>
      <c r="S24" s="29" t="str">
        <f>$Q$14</f>
        <v>junioři, dorostenci, žactvo</v>
      </c>
      <c r="T24" s="29" t="str">
        <f>$Q$7</f>
        <v>volno</v>
      </c>
      <c r="U24" s="29" t="str">
        <f>$Q$25</f>
        <v>seniorky, juniorky, dorostenky</v>
      </c>
      <c r="V24" s="29" t="str">
        <f>$R$6</f>
        <v>senioři 60+</v>
      </c>
      <c r="W24" s="29" t="str">
        <f>$Q$10</f>
        <v>senioři</v>
      </c>
      <c r="X24" s="3"/>
      <c r="Y24" s="3"/>
      <c r="Z24" s="3"/>
      <c r="AA24" s="3"/>
      <c r="AB24" s="3"/>
      <c r="AC24" s="3"/>
      <c r="AD24" s="3"/>
      <c r="AE24" s="3"/>
    </row>
    <row r="25" spans="1:31" ht="15" customHeight="1">
      <c r="A25" s="3"/>
      <c r="B25" s="3"/>
      <c r="C25" s="3"/>
      <c r="D25" s="3"/>
      <c r="E25" s="26"/>
      <c r="F25" s="3"/>
      <c r="G25" s="3"/>
      <c r="H25" s="3"/>
      <c r="I25" s="3"/>
      <c r="J25" s="3"/>
      <c r="K25" s="3"/>
      <c r="L25" s="3"/>
      <c r="M25" s="26"/>
      <c r="N25" s="18"/>
      <c r="O25" s="2"/>
      <c r="P25" s="24">
        <v>2019</v>
      </c>
      <c r="Q25" s="37" t="str">
        <f>$R$8</f>
        <v>seniorky, juniorky, dorostenky</v>
      </c>
      <c r="R25" s="38" t="str">
        <f>$Q$10</f>
        <v>senioři</v>
      </c>
      <c r="S25" s="36" t="str">
        <f>$Q$7</f>
        <v>volno</v>
      </c>
      <c r="T25" s="34" t="str">
        <f>$Q$11</f>
        <v>muži</v>
      </c>
      <c r="U25" s="35" t="str">
        <f>$Q$14</f>
        <v>junioři, dorostenci, žactvo</v>
      </c>
      <c r="V25" s="36" t="str">
        <f>$S$25</f>
        <v>volno</v>
      </c>
      <c r="W25" s="33" t="str">
        <f>$Q$12</f>
        <v>ženy</v>
      </c>
      <c r="X25" s="3"/>
      <c r="Y25" s="3"/>
      <c r="Z25" s="3"/>
      <c r="AA25" s="3"/>
      <c r="AB25" s="3"/>
      <c r="AC25" s="3"/>
      <c r="AD25" s="3"/>
      <c r="AE25" s="3"/>
    </row>
    <row r="26" spans="1:3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6"/>
      <c r="N26" s="18"/>
      <c r="O26" s="2"/>
      <c r="P26" s="24">
        <v>2020</v>
      </c>
      <c r="Q26" s="35" t="str">
        <f>$U$25</f>
        <v>junioři, dorostenci, žactvo</v>
      </c>
      <c r="R26" s="33" t="str">
        <f>$W$25</f>
        <v>ženy</v>
      </c>
      <c r="S26" s="36" t="str">
        <f>$S$25</f>
        <v>volno</v>
      </c>
      <c r="T26" s="38" t="str">
        <f>$R$25</f>
        <v>senioři</v>
      </c>
      <c r="U26" s="36" t="str">
        <f>$S$25</f>
        <v>volno</v>
      </c>
      <c r="V26" s="34" t="str">
        <f>$T$25</f>
        <v>muži</v>
      </c>
      <c r="W26" s="37" t="str">
        <f>$Q$25</f>
        <v>seniorky, juniorky, dorostenky</v>
      </c>
      <c r="X26" s="3"/>
      <c r="Y26" s="3"/>
      <c r="Z26" s="3"/>
      <c r="AA26" s="3"/>
      <c r="AB26" s="3"/>
      <c r="AC26" s="3"/>
      <c r="AD26" s="3"/>
      <c r="AE26" s="3"/>
    </row>
    <row r="27" spans="1:3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18"/>
      <c r="O27" s="2"/>
      <c r="P27" s="24">
        <v>2021</v>
      </c>
      <c r="Q27" s="36" t="str">
        <f>$S$25</f>
        <v>volno</v>
      </c>
      <c r="R27" s="37" t="str">
        <f>$Q$25</f>
        <v>seniorky, juniorky, dorostenky</v>
      </c>
      <c r="S27" s="34" t="str">
        <f>$T$25</f>
        <v>muži</v>
      </c>
      <c r="T27" s="33" t="str">
        <f>$W$25</f>
        <v>ženy</v>
      </c>
      <c r="U27" s="36" t="str">
        <f>$S$25</f>
        <v>volno</v>
      </c>
      <c r="V27" s="38" t="str">
        <f>$R$25</f>
        <v>senioři</v>
      </c>
      <c r="W27" s="35" t="str">
        <f>$U$25</f>
        <v>junioři, dorostenci, žactvo</v>
      </c>
      <c r="X27" s="3"/>
      <c r="Y27" s="3"/>
      <c r="Z27" s="3"/>
      <c r="AA27" s="3"/>
      <c r="AB27" s="3"/>
      <c r="AC27" s="3"/>
      <c r="AD27" s="3"/>
      <c r="AE27" s="3"/>
    </row>
    <row r="28" spans="1:3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6"/>
      <c r="N28" s="18"/>
      <c r="O28" s="2"/>
      <c r="P28" s="24">
        <v>2022</v>
      </c>
      <c r="Q28" s="36" t="str">
        <f>$S$25</f>
        <v>volno</v>
      </c>
      <c r="R28" s="35" t="str">
        <f>$U$25</f>
        <v>junioři, dorostenci, žactvo</v>
      </c>
      <c r="S28" s="38" t="str">
        <f>$R$25</f>
        <v>senioři</v>
      </c>
      <c r="T28" s="37" t="str">
        <f>$Q$25</f>
        <v>seniorky, juniorky, dorostenky</v>
      </c>
      <c r="U28" s="34" t="str">
        <f>$T$25</f>
        <v>muži</v>
      </c>
      <c r="V28" s="33" t="str">
        <f>$W$25</f>
        <v>ženy</v>
      </c>
      <c r="W28" s="36" t="str">
        <f>$S$25</f>
        <v>volno</v>
      </c>
      <c r="X28" s="3"/>
      <c r="Y28" s="3"/>
      <c r="Z28" s="3"/>
      <c r="AA28" s="3"/>
      <c r="AB28" s="3"/>
      <c r="AC28" s="3"/>
      <c r="AD28" s="3"/>
      <c r="AE28" s="3"/>
    </row>
    <row r="29" spans="1:3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6"/>
      <c r="N29" s="18"/>
      <c r="O29" s="2"/>
      <c r="P29" s="24">
        <v>2023</v>
      </c>
      <c r="Q29" s="34" t="str">
        <f>$T$25</f>
        <v>muži</v>
      </c>
      <c r="R29" s="36" t="str">
        <f>$S$25</f>
        <v>volno</v>
      </c>
      <c r="S29" s="33" t="str">
        <f>$W$25</f>
        <v>ženy</v>
      </c>
      <c r="T29" s="35" t="str">
        <f>$U$25</f>
        <v>junioři, dorostenci, žactvo</v>
      </c>
      <c r="U29" s="38" t="str">
        <f>$R$25</f>
        <v>senioři</v>
      </c>
      <c r="V29" s="37" t="str">
        <f>$Q$25</f>
        <v>seniorky, juniorky, dorostenky</v>
      </c>
      <c r="W29" s="36" t="str">
        <f>$S$25</f>
        <v>volno</v>
      </c>
      <c r="X29" s="3"/>
      <c r="Y29" s="3"/>
      <c r="Z29" s="3"/>
      <c r="AA29" s="3"/>
      <c r="AB29" s="3"/>
      <c r="AC29" s="3"/>
      <c r="AD29" s="3"/>
      <c r="AE29" s="3"/>
    </row>
    <row r="30" spans="1:3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6"/>
      <c r="N30" s="18"/>
      <c r="O30" s="2"/>
      <c r="P30" s="24">
        <v>2024</v>
      </c>
      <c r="Q30" s="38" t="str">
        <f>$R$25</f>
        <v>senioři</v>
      </c>
      <c r="R30" s="36" t="str">
        <f>$S$25</f>
        <v>volno</v>
      </c>
      <c r="S30" s="37" t="str">
        <f>$Q$25</f>
        <v>seniorky, juniorky, dorostenky</v>
      </c>
      <c r="T30" s="36" t="str">
        <f>$S$25</f>
        <v>volno</v>
      </c>
      <c r="U30" s="33" t="str">
        <f>$W$25</f>
        <v>ženy</v>
      </c>
      <c r="V30" s="35" t="str">
        <f>$U$25</f>
        <v>junioři, dorostenci, žactvo</v>
      </c>
      <c r="W30" s="34" t="str">
        <f>$T$25</f>
        <v>muži</v>
      </c>
      <c r="X30" s="3"/>
      <c r="Y30" s="3"/>
      <c r="Z30" s="3"/>
      <c r="AA30" s="3"/>
      <c r="AB30" s="3"/>
      <c r="AC30" s="3"/>
      <c r="AD30" s="3"/>
      <c r="AE30" s="3"/>
    </row>
    <row r="31" spans="1:3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6"/>
      <c r="N31" s="18"/>
      <c r="O31" s="2"/>
      <c r="P31" s="32">
        <v>2025</v>
      </c>
      <c r="Q31" s="33" t="str">
        <f>$W$25</f>
        <v>ženy</v>
      </c>
      <c r="R31" s="34" t="str">
        <f>$T$25</f>
        <v>muži</v>
      </c>
      <c r="S31" s="35" t="str">
        <f>$U$25</f>
        <v>junioři, dorostenci, žactvo</v>
      </c>
      <c r="T31" s="36" t="str">
        <f>$S$25</f>
        <v>volno</v>
      </c>
      <c r="U31" s="37" t="str">
        <f>$Q$25</f>
        <v>seniorky, juniorky, dorostenky</v>
      </c>
      <c r="V31" s="36" t="str">
        <f>$S$25</f>
        <v>volno</v>
      </c>
      <c r="W31" s="38" t="str">
        <f>$R$25</f>
        <v>senioři</v>
      </c>
      <c r="X31" s="3"/>
      <c r="Y31" s="3"/>
      <c r="Z31" s="3"/>
      <c r="AA31" s="3"/>
      <c r="AB31" s="3"/>
      <c r="AC31" s="3"/>
      <c r="AD31" s="3"/>
      <c r="AE31" s="3"/>
    </row>
    <row r="32" spans="1:3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6"/>
      <c r="N32" s="18"/>
      <c r="O32" s="2"/>
      <c r="P32" s="24">
        <v>2026</v>
      </c>
      <c r="Q32" s="37" t="str">
        <f>$Q$25</f>
        <v>seniorky, juniorky, dorostenky</v>
      </c>
      <c r="R32" s="38" t="str">
        <f>$R$25</f>
        <v>senioři</v>
      </c>
      <c r="S32" s="36" t="str">
        <f>$S$25</f>
        <v>volno</v>
      </c>
      <c r="T32" s="34" t="str">
        <f>$T$25</f>
        <v>muži</v>
      </c>
      <c r="U32" s="35" t="str">
        <f>$U$25</f>
        <v>junioři, dorostenci, žactvo</v>
      </c>
      <c r="V32" s="36" t="str">
        <f>$S$25</f>
        <v>volno</v>
      </c>
      <c r="W32" s="33" t="str">
        <f>$W$25</f>
        <v>ženy</v>
      </c>
      <c r="X32" s="3"/>
      <c r="Y32" s="3"/>
      <c r="Z32" s="3"/>
      <c r="AA32" s="3"/>
      <c r="AB32" s="3"/>
      <c r="AC32" s="3"/>
      <c r="AD32" s="3"/>
      <c r="AE32" s="3"/>
    </row>
    <row r="33" spans="1:3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6"/>
      <c r="N33" s="18"/>
      <c r="O33" s="2"/>
      <c r="P33" s="24">
        <v>2027</v>
      </c>
      <c r="Q33" s="35" t="str">
        <f>$U$25</f>
        <v>junioři, dorostenci, žactvo</v>
      </c>
      <c r="R33" s="33" t="str">
        <f>$W$25</f>
        <v>ženy</v>
      </c>
      <c r="S33" s="36" t="str">
        <f>$S$25</f>
        <v>volno</v>
      </c>
      <c r="T33" s="38" t="str">
        <f>$R$25</f>
        <v>senioři</v>
      </c>
      <c r="U33" s="36" t="str">
        <f>$S$25</f>
        <v>volno</v>
      </c>
      <c r="V33" s="34" t="str">
        <f>$T$25</f>
        <v>muži</v>
      </c>
      <c r="W33" s="37" t="str">
        <f>$Q$25</f>
        <v>seniorky, juniorky, dorostenky</v>
      </c>
      <c r="X33" s="3"/>
      <c r="Y33" s="3"/>
      <c r="Z33" s="3"/>
      <c r="AA33" s="3"/>
      <c r="AB33" s="3"/>
      <c r="AC33" s="3"/>
      <c r="AD33" s="3"/>
      <c r="AE33" s="3"/>
    </row>
    <row r="34" spans="1:3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6"/>
      <c r="N34" s="18"/>
      <c r="O34" s="2"/>
      <c r="P34" s="24">
        <v>2028</v>
      </c>
      <c r="Q34" s="36" t="str">
        <f>$S$25</f>
        <v>volno</v>
      </c>
      <c r="R34" s="37" t="str">
        <f>$Q$25</f>
        <v>seniorky, juniorky, dorostenky</v>
      </c>
      <c r="S34" s="34" t="str">
        <f>$T$25</f>
        <v>muži</v>
      </c>
      <c r="T34" s="33" t="str">
        <f>$W$25</f>
        <v>ženy</v>
      </c>
      <c r="U34" s="36" t="str">
        <f>$S$25</f>
        <v>volno</v>
      </c>
      <c r="V34" s="38" t="str">
        <f>$R$25</f>
        <v>senioři</v>
      </c>
      <c r="W34" s="35" t="str">
        <f>$U$25</f>
        <v>junioři, dorostenci, žactvo</v>
      </c>
      <c r="X34" s="3"/>
      <c r="Y34" s="3"/>
      <c r="Z34" s="3"/>
      <c r="AA34" s="3"/>
      <c r="AB34" s="3"/>
      <c r="AC34" s="3"/>
      <c r="AD34" s="3"/>
      <c r="AE34" s="3"/>
    </row>
    <row r="35" spans="1:3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18"/>
      <c r="O35" s="2"/>
      <c r="P35" s="24">
        <v>2029</v>
      </c>
      <c r="Q35" s="36" t="str">
        <f>$S$25</f>
        <v>volno</v>
      </c>
      <c r="R35" s="35" t="str">
        <f>$U$25</f>
        <v>junioři, dorostenci, žactvo</v>
      </c>
      <c r="S35" s="38" t="str">
        <f>$R$25</f>
        <v>senioři</v>
      </c>
      <c r="T35" s="37" t="str">
        <f>$Q$25</f>
        <v>seniorky, juniorky, dorostenky</v>
      </c>
      <c r="U35" s="34" t="str">
        <f>$T$25</f>
        <v>muži</v>
      </c>
      <c r="V35" s="33" t="str">
        <f>$W$25</f>
        <v>ženy</v>
      </c>
      <c r="W35" s="36" t="str">
        <f>$S$25</f>
        <v>volno</v>
      </c>
      <c r="X35" s="3"/>
      <c r="Y35" s="3"/>
      <c r="Z35" s="3"/>
      <c r="AA35" s="3"/>
      <c r="AB35" s="3"/>
      <c r="AC35" s="3"/>
      <c r="AD35" s="3"/>
      <c r="AE35" s="3"/>
    </row>
    <row r="36" spans="1:3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18"/>
      <c r="O36" s="2"/>
      <c r="P36" s="24">
        <v>2030</v>
      </c>
      <c r="Q36" s="34" t="str">
        <f>$T$25</f>
        <v>muži</v>
      </c>
      <c r="R36" s="36" t="str">
        <f>$S$25</f>
        <v>volno</v>
      </c>
      <c r="S36" s="33" t="str">
        <f>$W$25</f>
        <v>ženy</v>
      </c>
      <c r="T36" s="35" t="str">
        <f>$U$25</f>
        <v>junioři, dorostenci, žactvo</v>
      </c>
      <c r="U36" s="38" t="str">
        <f>$R$25</f>
        <v>senioři</v>
      </c>
      <c r="V36" s="37" t="str">
        <f>$Q$25</f>
        <v>seniorky, juniorky, dorostenky</v>
      </c>
      <c r="W36" s="36" t="str">
        <f>$S$25</f>
        <v>volno</v>
      </c>
      <c r="X36" s="3"/>
      <c r="Y36" s="3"/>
      <c r="Z36" s="3"/>
      <c r="AA36" s="3"/>
      <c r="AB36" s="3"/>
      <c r="AC36" s="3"/>
      <c r="AD36" s="3"/>
      <c r="AE36" s="3"/>
    </row>
    <row r="37" spans="1:3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18"/>
      <c r="O37" s="2"/>
      <c r="P37" s="24">
        <v>2031</v>
      </c>
      <c r="Q37" s="38" t="str">
        <f>$R$25</f>
        <v>senioři</v>
      </c>
      <c r="R37" s="36" t="str">
        <f>$S$25</f>
        <v>volno</v>
      </c>
      <c r="S37" s="37" t="str">
        <f>$Q$25</f>
        <v>seniorky, juniorky, dorostenky</v>
      </c>
      <c r="T37" s="36" t="str">
        <f>$S$25</f>
        <v>volno</v>
      </c>
      <c r="U37" s="33" t="str">
        <f>$W$25</f>
        <v>ženy</v>
      </c>
      <c r="V37" s="35" t="str">
        <f>$U$25</f>
        <v>junioři, dorostenci, žactvo</v>
      </c>
      <c r="W37" s="34" t="str">
        <f>$T$25</f>
        <v>muži</v>
      </c>
      <c r="X37" s="3"/>
      <c r="Y37" s="3"/>
      <c r="Z37" s="3"/>
      <c r="AA37" s="3"/>
      <c r="AB37" s="3"/>
      <c r="AC37" s="3"/>
      <c r="AD37" s="3"/>
      <c r="AE37" s="3"/>
    </row>
    <row r="38" spans="1:3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18"/>
      <c r="O38" s="2"/>
      <c r="P38" s="32">
        <v>2032</v>
      </c>
      <c r="Q38" s="33" t="str">
        <f>$W$25</f>
        <v>ženy</v>
      </c>
      <c r="R38" s="34" t="str">
        <f>$T$25</f>
        <v>muži</v>
      </c>
      <c r="S38" s="35" t="str">
        <f>$U$25</f>
        <v>junioři, dorostenci, žactvo</v>
      </c>
      <c r="T38" s="36" t="str">
        <f>$S$25</f>
        <v>volno</v>
      </c>
      <c r="U38" s="37" t="str">
        <f>$Q$25</f>
        <v>seniorky, juniorky, dorostenky</v>
      </c>
      <c r="V38" s="36" t="str">
        <f>$S$25</f>
        <v>volno</v>
      </c>
      <c r="W38" s="38" t="str">
        <f>$R$25</f>
        <v>senioři</v>
      </c>
      <c r="X38" s="3"/>
      <c r="Y38" s="3"/>
      <c r="Z38" s="3"/>
      <c r="AA38" s="3"/>
      <c r="AB38" s="3"/>
      <c r="AC38" s="3"/>
      <c r="AD38" s="3"/>
      <c r="AE38" s="3"/>
    </row>
    <row r="39" spans="1:3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18"/>
      <c r="O39" s="2"/>
      <c r="P39" s="24">
        <v>2033</v>
      </c>
      <c r="Q39" s="37" t="str">
        <f>$Q$25</f>
        <v>seniorky, juniorky, dorostenky</v>
      </c>
      <c r="R39" s="38" t="str">
        <f>$R$25</f>
        <v>senioři</v>
      </c>
      <c r="S39" s="36" t="str">
        <f>$S$25</f>
        <v>volno</v>
      </c>
      <c r="T39" s="34" t="str">
        <f>$T$25</f>
        <v>muži</v>
      </c>
      <c r="U39" s="35" t="str">
        <f>$U$25</f>
        <v>junioři, dorostenci, žactvo</v>
      </c>
      <c r="V39" s="36" t="str">
        <f>$S$25</f>
        <v>volno</v>
      </c>
      <c r="W39" s="33" t="str">
        <f>$W$25</f>
        <v>ženy</v>
      </c>
      <c r="X39" s="3"/>
      <c r="Y39" s="3"/>
      <c r="Z39" s="3"/>
      <c r="AA39" s="3"/>
      <c r="AB39" s="3"/>
      <c r="AC39" s="3"/>
      <c r="AD39" s="3"/>
      <c r="AE39" s="3"/>
    </row>
    <row r="40" spans="1:3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18"/>
      <c r="O40" s="2"/>
      <c r="P40" s="24">
        <v>2034</v>
      </c>
      <c r="Q40" s="35" t="str">
        <f>$U$25</f>
        <v>junioři, dorostenci, žactvo</v>
      </c>
      <c r="R40" s="33" t="str">
        <f>$W$25</f>
        <v>ženy</v>
      </c>
      <c r="S40" s="36" t="str">
        <f>$S$25</f>
        <v>volno</v>
      </c>
      <c r="T40" s="38" t="str">
        <f>$R$25</f>
        <v>senioři</v>
      </c>
      <c r="U40" s="36" t="str">
        <f>$S$25</f>
        <v>volno</v>
      </c>
      <c r="V40" s="34" t="str">
        <f>$T$25</f>
        <v>muži</v>
      </c>
      <c r="W40" s="37" t="str">
        <f>$Q$25</f>
        <v>seniorky, juniorky, dorostenky</v>
      </c>
      <c r="X40" s="3"/>
      <c r="Y40" s="3"/>
      <c r="Z40" s="3"/>
      <c r="AA40" s="3"/>
      <c r="AB40" s="3"/>
      <c r="AC40" s="3"/>
      <c r="AD40" s="3"/>
      <c r="AE40" s="3"/>
    </row>
    <row r="41" spans="1:3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18"/>
      <c r="O41" s="2"/>
      <c r="P41" s="24">
        <v>2035</v>
      </c>
      <c r="Q41" s="36" t="str">
        <f>$S$25</f>
        <v>volno</v>
      </c>
      <c r="R41" s="37" t="str">
        <f>$Q$25</f>
        <v>seniorky, juniorky, dorostenky</v>
      </c>
      <c r="S41" s="34" t="str">
        <f>$T$25</f>
        <v>muži</v>
      </c>
      <c r="T41" s="33" t="str">
        <f>$W$25</f>
        <v>ženy</v>
      </c>
      <c r="U41" s="36" t="str">
        <f>$S$25</f>
        <v>volno</v>
      </c>
      <c r="V41" s="38" t="str">
        <f>$R$25</f>
        <v>senioři</v>
      </c>
      <c r="W41" s="35" t="str">
        <f>$U$25</f>
        <v>junioři, dorostenci, žactvo</v>
      </c>
      <c r="X41" s="3"/>
      <c r="Y41" s="3"/>
      <c r="Z41" s="3"/>
      <c r="AA41" s="3"/>
      <c r="AB41" s="3"/>
      <c r="AC41" s="3"/>
      <c r="AD41" s="3"/>
      <c r="AE41" s="3"/>
    </row>
    <row r="42" spans="1:3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18"/>
      <c r="O42" s="2"/>
      <c r="P42" s="24">
        <v>2036</v>
      </c>
      <c r="Q42" s="36" t="str">
        <f>$S$25</f>
        <v>volno</v>
      </c>
      <c r="R42" s="35" t="str">
        <f>$U$25</f>
        <v>junioři, dorostenci, žactvo</v>
      </c>
      <c r="S42" s="38" t="str">
        <f>$R$25</f>
        <v>senioři</v>
      </c>
      <c r="T42" s="37" t="str">
        <f>$Q$25</f>
        <v>seniorky, juniorky, dorostenky</v>
      </c>
      <c r="U42" s="34" t="str">
        <f>$T$25</f>
        <v>muži</v>
      </c>
      <c r="V42" s="33" t="str">
        <f>$W$25</f>
        <v>ženy</v>
      </c>
      <c r="W42" s="36" t="str">
        <f>$S$25</f>
        <v>volno</v>
      </c>
      <c r="X42" s="3"/>
      <c r="Y42" s="3"/>
      <c r="Z42" s="3"/>
      <c r="AA42" s="3"/>
      <c r="AB42" s="3"/>
      <c r="AC42" s="3"/>
      <c r="AD42" s="3"/>
      <c r="AE42" s="3"/>
    </row>
    <row r="43" spans="1:3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18"/>
      <c r="O43" s="2"/>
      <c r="P43" s="24">
        <v>2037</v>
      </c>
      <c r="Q43" s="34" t="str">
        <f>$T$25</f>
        <v>muži</v>
      </c>
      <c r="R43" s="36" t="str">
        <f>$S$25</f>
        <v>volno</v>
      </c>
      <c r="S43" s="33" t="str">
        <f>$W$25</f>
        <v>ženy</v>
      </c>
      <c r="T43" s="35" t="str">
        <f>$U$25</f>
        <v>junioři, dorostenci, žactvo</v>
      </c>
      <c r="U43" s="38" t="str">
        <f>$R$25</f>
        <v>senioři</v>
      </c>
      <c r="V43" s="37" t="str">
        <f>$Q$25</f>
        <v>seniorky, juniorky, dorostenky</v>
      </c>
      <c r="W43" s="36" t="str">
        <f>$S$25</f>
        <v>volno</v>
      </c>
      <c r="X43" s="3"/>
      <c r="Y43" s="3"/>
      <c r="Z43" s="3"/>
      <c r="AA43" s="3"/>
      <c r="AB43" s="3"/>
      <c r="AC43" s="3"/>
      <c r="AD43" s="3"/>
      <c r="AE43" s="3"/>
    </row>
    <row r="44" spans="15:23" ht="15">
      <c r="O44" s="2"/>
      <c r="P44" s="24">
        <v>2038</v>
      </c>
      <c r="Q44" s="38" t="str">
        <f>$R$25</f>
        <v>senioři</v>
      </c>
      <c r="R44" s="36" t="str">
        <f>$S$25</f>
        <v>volno</v>
      </c>
      <c r="S44" s="37" t="str">
        <f>$Q$25</f>
        <v>seniorky, juniorky, dorostenky</v>
      </c>
      <c r="T44" s="36" t="str">
        <f>$S$25</f>
        <v>volno</v>
      </c>
      <c r="U44" s="33" t="str">
        <f>$W$25</f>
        <v>ženy</v>
      </c>
      <c r="V44" s="35" t="str">
        <f>$U$25</f>
        <v>junioři, dorostenci, žactvo</v>
      </c>
      <c r="W44" s="34" t="str">
        <f>$T$25</f>
        <v>muži</v>
      </c>
    </row>
    <row r="45" spans="15:23" ht="15">
      <c r="O45" s="2"/>
      <c r="P45" s="32">
        <v>2039</v>
      </c>
      <c r="Q45" s="33" t="str">
        <f>$W$25</f>
        <v>ženy</v>
      </c>
      <c r="R45" s="34" t="str">
        <f>$T$25</f>
        <v>muži</v>
      </c>
      <c r="S45" s="35" t="str">
        <f>$U$25</f>
        <v>junioři, dorostenci, žactvo</v>
      </c>
      <c r="T45" s="36" t="str">
        <f>$S$25</f>
        <v>volno</v>
      </c>
      <c r="U45" s="37" t="str">
        <f>$Q$25</f>
        <v>seniorky, juniorky, dorostenky</v>
      </c>
      <c r="V45" s="36" t="str">
        <f>$S$25</f>
        <v>volno</v>
      </c>
      <c r="W45" s="38" t="str">
        <f>$R$25</f>
        <v>senioři</v>
      </c>
    </row>
    <row r="46" spans="15:23" ht="15">
      <c r="O46" s="2"/>
      <c r="P46" s="24">
        <v>2040</v>
      </c>
      <c r="Q46" s="37" t="str">
        <f>$Q$25</f>
        <v>seniorky, juniorky, dorostenky</v>
      </c>
      <c r="R46" s="38" t="str">
        <f>$R$25</f>
        <v>senioři</v>
      </c>
      <c r="S46" s="36" t="str">
        <f>$S$25</f>
        <v>volno</v>
      </c>
      <c r="T46" s="34" t="str">
        <f>$T$25</f>
        <v>muži</v>
      </c>
      <c r="U46" s="35" t="str">
        <f>$U$25</f>
        <v>junioři, dorostenci, žactvo</v>
      </c>
      <c r="V46" s="36" t="str">
        <f>$S$25</f>
        <v>volno</v>
      </c>
      <c r="W46" s="33" t="str">
        <f>$W$25</f>
        <v>ženy</v>
      </c>
    </row>
    <row r="47" spans="15:23" ht="15">
      <c r="O47" s="2"/>
      <c r="P47" s="24">
        <v>2041</v>
      </c>
      <c r="Q47" s="35" t="str">
        <f>$U$25</f>
        <v>junioři, dorostenci, žactvo</v>
      </c>
      <c r="R47" s="33" t="str">
        <f>$W$25</f>
        <v>ženy</v>
      </c>
      <c r="S47" s="36" t="str">
        <f>$S$25</f>
        <v>volno</v>
      </c>
      <c r="T47" s="38" t="str">
        <f>$R$25</f>
        <v>senioři</v>
      </c>
      <c r="U47" s="36" t="str">
        <f>$S$25</f>
        <v>volno</v>
      </c>
      <c r="V47" s="34" t="str">
        <f>$T$25</f>
        <v>muži</v>
      </c>
      <c r="W47" s="37" t="str">
        <f>$Q$25</f>
        <v>seniorky, juniorky, dorostenky</v>
      </c>
    </row>
    <row r="48" spans="15:23" ht="15">
      <c r="O48" s="2"/>
      <c r="P48" s="24">
        <v>2042</v>
      </c>
      <c r="Q48" s="36" t="str">
        <f>$S$25</f>
        <v>volno</v>
      </c>
      <c r="R48" s="37" t="str">
        <f>$Q$25</f>
        <v>seniorky, juniorky, dorostenky</v>
      </c>
      <c r="S48" s="34" t="str">
        <f>$T$25</f>
        <v>muži</v>
      </c>
      <c r="T48" s="33" t="str">
        <f>$W$25</f>
        <v>ženy</v>
      </c>
      <c r="U48" s="36" t="str">
        <f>$S$25</f>
        <v>volno</v>
      </c>
      <c r="V48" s="38" t="str">
        <f>$R$25</f>
        <v>senioři</v>
      </c>
      <c r="W48" s="35" t="str">
        <f>$U$25</f>
        <v>junioři, dorostenci, žactvo</v>
      </c>
    </row>
    <row r="49" spans="15:23" ht="15">
      <c r="O49" s="2"/>
      <c r="P49" s="24">
        <v>2043</v>
      </c>
      <c r="Q49" s="36" t="str">
        <f>$S$25</f>
        <v>volno</v>
      </c>
      <c r="R49" s="35" t="str">
        <f>$U$25</f>
        <v>junioři, dorostenci, žactvo</v>
      </c>
      <c r="S49" s="38" t="str">
        <f>$R$25</f>
        <v>senioři</v>
      </c>
      <c r="T49" s="37" t="str">
        <f>$Q$25</f>
        <v>seniorky, juniorky, dorostenky</v>
      </c>
      <c r="U49" s="34" t="str">
        <f>$T$25</f>
        <v>muži</v>
      </c>
      <c r="V49" s="33" t="str">
        <f>$W$25</f>
        <v>ženy</v>
      </c>
      <c r="W49" s="36" t="str">
        <f>$S$25</f>
        <v>volno</v>
      </c>
    </row>
    <row r="50" spans="15:23" ht="15">
      <c r="O50" s="2"/>
      <c r="P50" s="24">
        <v>2044</v>
      </c>
      <c r="Q50" s="34" t="str">
        <f>$T$25</f>
        <v>muži</v>
      </c>
      <c r="R50" s="36" t="str">
        <f>$S$25</f>
        <v>volno</v>
      </c>
      <c r="S50" s="33" t="str">
        <f>$W$25</f>
        <v>ženy</v>
      </c>
      <c r="T50" s="35" t="str">
        <f>$U$25</f>
        <v>junioři, dorostenci, žactvo</v>
      </c>
      <c r="U50" s="38" t="str">
        <f>$R$25</f>
        <v>senioři</v>
      </c>
      <c r="V50" s="37" t="str">
        <f>$Q$25</f>
        <v>seniorky, juniorky, dorostenky</v>
      </c>
      <c r="W50" s="36" t="str">
        <f>$S$25</f>
        <v>volno</v>
      </c>
    </row>
    <row r="51" spans="15:23" ht="15">
      <c r="O51" s="2"/>
      <c r="P51" s="24">
        <v>2045</v>
      </c>
      <c r="Q51" s="38" t="str">
        <f>$R$25</f>
        <v>senioři</v>
      </c>
      <c r="R51" s="36" t="str">
        <f>$S$25</f>
        <v>volno</v>
      </c>
      <c r="S51" s="37" t="str">
        <f>$Q$25</f>
        <v>seniorky, juniorky, dorostenky</v>
      </c>
      <c r="T51" s="36" t="str">
        <f>$S$25</f>
        <v>volno</v>
      </c>
      <c r="U51" s="33" t="str">
        <f>$W$25</f>
        <v>ženy</v>
      </c>
      <c r="V51" s="35" t="str">
        <f>$U$25</f>
        <v>junioři, dorostenci, žactvo</v>
      </c>
      <c r="W51" s="34" t="str">
        <f>$T$25</f>
        <v>muži</v>
      </c>
    </row>
    <row r="52" spans="15:16" ht="15">
      <c r="O52" s="2"/>
      <c r="P52" s="3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</sheetData>
  <sheetProtection/>
  <mergeCells count="2">
    <mergeCell ref="H7:H8"/>
    <mergeCell ref="G5:I5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MPK</dc:title>
  <dc:subject/>
  <dc:creator>Praštil V.</dc:creator>
  <cp:keywords/>
  <dc:description/>
  <cp:lastModifiedBy>HP</cp:lastModifiedBy>
  <dcterms:created xsi:type="dcterms:W3CDTF">2012-02-03T13:52:03Z</dcterms:created>
  <dcterms:modified xsi:type="dcterms:W3CDTF">2018-08-25T20:38:09Z</dcterms:modified>
  <cp:category/>
  <cp:version/>
  <cp:contentType/>
  <cp:contentStatus/>
</cp:coreProperties>
</file>